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0" yWindow="22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84" i="1" l="1"/>
  <c r="I184" i="1"/>
  <c r="H184" i="1"/>
  <c r="G184" i="1"/>
  <c r="F184" i="1"/>
  <c r="F13" i="1" l="1"/>
  <c r="F23" i="1" s="1"/>
  <c r="G89" i="1"/>
  <c r="F70" i="1"/>
  <c r="G32" i="1" l="1"/>
  <c r="G13" i="1"/>
  <c r="H13" i="1"/>
  <c r="I13" i="1"/>
  <c r="J13" i="1"/>
  <c r="G165" i="1" l="1"/>
  <c r="H165" i="1"/>
  <c r="I165" i="1"/>
  <c r="J165" i="1"/>
  <c r="F165" i="1"/>
  <c r="F146" i="1"/>
  <c r="F127" i="1"/>
  <c r="F108" i="1"/>
  <c r="F89" i="1"/>
  <c r="G51" i="1"/>
  <c r="F51" i="1"/>
  <c r="H32" i="1"/>
  <c r="I32" i="1"/>
  <c r="J32" i="1"/>
  <c r="F32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95" i="1"/>
  <c r="I195" i="1"/>
  <c r="H195" i="1"/>
  <c r="G195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76" i="1"/>
  <c r="I176" i="1"/>
  <c r="H176" i="1"/>
  <c r="G176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100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81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62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43" i="1"/>
  <c r="I43" i="1"/>
  <c r="H43" i="1"/>
  <c r="G43" i="1"/>
  <c r="F43" i="1"/>
  <c r="B24" i="1"/>
  <c r="A24" i="1"/>
  <c r="L23" i="1"/>
  <c r="J23" i="1"/>
  <c r="J24" i="1" s="1"/>
  <c r="I23" i="1"/>
  <c r="H23" i="1"/>
  <c r="H24" i="1" s="1"/>
  <c r="G23" i="1"/>
  <c r="G24" i="1" s="1"/>
  <c r="B14" i="1"/>
  <c r="A14" i="1"/>
  <c r="L13" i="1"/>
  <c r="L24" i="1" s="1"/>
  <c r="I24" i="1"/>
  <c r="F24" i="1"/>
  <c r="I196" i="1" l="1"/>
  <c r="L196" i="1"/>
  <c r="F196" i="1"/>
  <c r="J196" i="1"/>
  <c r="H196" i="1"/>
  <c r="G196" i="1"/>
</calcChain>
</file>

<file path=xl/sharedStrings.xml><?xml version="1.0" encoding="utf-8"?>
<sst xmlns="http://schemas.openxmlformats.org/spreadsheetml/2006/main" count="309" uniqueCount="110">
  <si>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</si>
  <si>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</si>
  <si>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</si>
  <si>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</si>
  <si>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</si>
  <si>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</si>
  <si>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</si>
  <si>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</si>
  <si>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</si>
  <si>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</si>
  <si>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</si>
  <si>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</si>
  <si>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</si>
  <si>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</si>
  <si>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</si>
  <si>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</si>
  <si>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</si>
  <si>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</si>
  <si>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</si>
  <si>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</si>
  <si>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</si>
  <si>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</si>
  <si>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</si>
  <si>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</si>
  <si>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</si>
  <si>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</si>
  <si>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</si>
  <si>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</si>
  <si>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</si>
  <si>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</si>
  <si>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</si>
  <si>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</si>
  <si>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</si>
  <si>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</si>
  <si>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</si>
  <si>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</si>
  <si>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</si>
  <si>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54-9гн-2020</t>
  </si>
  <si>
    <t>54-1з-2020</t>
  </si>
  <si>
    <t>Пром.</t>
  </si>
  <si>
    <t>Хлеб пшеничный</t>
  </si>
  <si>
    <t>Фрукт свежий</t>
  </si>
  <si>
    <t>54-2хн-2020</t>
  </si>
  <si>
    <t>Хлеб ржаной</t>
  </si>
  <si>
    <t>Сок фруктовый</t>
  </si>
  <si>
    <t>гор.бдюдо</t>
  </si>
  <si>
    <t>Картофельное пюре</t>
  </si>
  <si>
    <t>54-11г-2020</t>
  </si>
  <si>
    <t>Компот из смеси сухофруктов</t>
  </si>
  <si>
    <t>54-7хн-2020</t>
  </si>
  <si>
    <t>Курица в соусе с томатом</t>
  </si>
  <si>
    <t>179/2001</t>
  </si>
  <si>
    <t>Рис припущенный</t>
  </si>
  <si>
    <t>54-7г-2020</t>
  </si>
  <si>
    <t>54-2м-2020</t>
  </si>
  <si>
    <t>Каша гречневая рассыпчатая</t>
  </si>
  <si>
    <t>54-4г-2020</t>
  </si>
  <si>
    <t>Чай черный байховый с лимоном и сахаром</t>
  </si>
  <si>
    <t>54-3гн-2020</t>
  </si>
  <si>
    <t>Жаркое по-домашнему</t>
  </si>
  <si>
    <t>54-9м-2020</t>
  </si>
  <si>
    <t>Напиток из плодов  шиповника</t>
  </si>
  <si>
    <t>398/дели2011</t>
  </si>
  <si>
    <t>Диреткор</t>
  </si>
  <si>
    <t>Соколова И.Ю.</t>
  </si>
  <si>
    <t>Закуска</t>
  </si>
  <si>
    <t>Напиток</t>
  </si>
  <si>
    <t>Хлеб</t>
  </si>
  <si>
    <t>Фрукт</t>
  </si>
  <si>
    <t>Гор. блюдо</t>
  </si>
  <si>
    <t>54-12м-2020</t>
  </si>
  <si>
    <t>гор. Блюдо</t>
  </si>
  <si>
    <t>54-3г-2020</t>
  </si>
  <si>
    <t>Котлета из говядины</t>
  </si>
  <si>
    <t>Гор. Блюдо</t>
  </si>
  <si>
    <t>Салат из кукурузы</t>
  </si>
  <si>
    <t>12/дели2015</t>
  </si>
  <si>
    <t>Салат "Витаминный"</t>
  </si>
  <si>
    <t>49/2004</t>
  </si>
  <si>
    <t>Азу по татарски</t>
  </si>
  <si>
    <t>К/б</t>
  </si>
  <si>
    <t>Овощ свежий порционно</t>
  </si>
  <si>
    <t>54-12з-2020</t>
  </si>
  <si>
    <t>Тефтели в соусе (Ежики)</t>
  </si>
  <si>
    <t>54-8м-2020</t>
  </si>
  <si>
    <t xml:space="preserve">Салат из белокачанной капусты </t>
  </si>
  <si>
    <t>54-7з-2020</t>
  </si>
  <si>
    <t>Компот из вишни</t>
  </si>
  <si>
    <t>Гуляш из говядины</t>
  </si>
  <si>
    <t>Салат картофельный с солеными огурцами и горошком</t>
  </si>
  <si>
    <t>42/дели2015</t>
  </si>
  <si>
    <t>Салат из свеклы</t>
  </si>
  <si>
    <t>54-13з-2020</t>
  </si>
  <si>
    <t>Плов из птицы</t>
  </si>
  <si>
    <t>54-9з-2020</t>
  </si>
  <si>
    <t xml:space="preserve">Рыба тушеная в томате с овощами </t>
  </si>
  <si>
    <t>54-6р-2020</t>
  </si>
  <si>
    <t>Чай черный байховый с молоком и сахаром</t>
  </si>
  <si>
    <t>Макароны отварные с соусом</t>
  </si>
  <si>
    <t>54-6м-2020</t>
  </si>
  <si>
    <t>Каша молочная сливоч.маслом</t>
  </si>
  <si>
    <t>54-1бк-2020</t>
  </si>
  <si>
    <t>Кофейный напиток</t>
  </si>
  <si>
    <t>Сыр твердых сортовв нарезке</t>
  </si>
  <si>
    <t>Батон нарезной к чаю</t>
  </si>
  <si>
    <t>Салат Степной</t>
  </si>
  <si>
    <t>25/2004</t>
  </si>
  <si>
    <t>Голубцы ленивые</t>
  </si>
  <si>
    <t>54-13м-2020</t>
  </si>
  <si>
    <t>Чай черный байховый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</si>
</sst>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11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2" fontId="12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2" fontId="0" fillId="4" borderId="2" xfId="0" applyNumberFormat="1" applyFill="1" applyBorder="1" applyProtection="1">
      <protection locked="0"/>
    </xf>
    <xf numFmtId="2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12" fillId="0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/>
      <c r="D1" s="59"/>
      <c r="E1" s="59"/>
      <c r="F1" s="12" t="s">
        <v>16</v>
      </c>
      <c r="G1" s="2" t="s">
        <v>17</v>
      </c>
      <c r="H1" s="60" t="s">
        <v>63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64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10</v>
      </c>
      <c r="J3" s="47">
        <v>2024</v>
      </c>
      <c r="K3" s="48"/>
    </row>
    <row r="4" spans="1:12" x14ac:dyDescent="0.2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65</v>
      </c>
      <c r="E6" s="50" t="s">
        <v>100</v>
      </c>
      <c r="F6" s="57">
        <v>180</v>
      </c>
      <c r="G6" s="52">
        <v>4.75</v>
      </c>
      <c r="H6" s="52">
        <v>14.85</v>
      </c>
      <c r="I6" s="52">
        <v>23.5</v>
      </c>
      <c r="J6" s="52">
        <v>240</v>
      </c>
      <c r="K6" s="53" t="s">
        <v>101</v>
      </c>
      <c r="L6" s="39"/>
    </row>
    <row r="7" spans="1:12" ht="15" x14ac:dyDescent="0.25">
      <c r="A7" s="23"/>
      <c r="B7" s="15"/>
      <c r="C7" s="11"/>
      <c r="D7" s="6" t="s">
        <v>66</v>
      </c>
      <c r="E7" s="50" t="s">
        <v>102</v>
      </c>
      <c r="F7" s="57">
        <v>180</v>
      </c>
      <c r="G7" s="52">
        <v>3.8</v>
      </c>
      <c r="H7" s="52">
        <v>3.5</v>
      </c>
      <c r="I7" s="52">
        <v>9.99</v>
      </c>
      <c r="J7" s="52">
        <v>81.72</v>
      </c>
      <c r="K7" s="53" t="s">
        <v>37</v>
      </c>
      <c r="L7" s="41"/>
    </row>
    <row r="8" spans="1:12" ht="15" x14ac:dyDescent="0.25">
      <c r="A8" s="23"/>
      <c r="B8" s="15"/>
      <c r="C8" s="11"/>
      <c r="D8" s="7" t="s">
        <v>74</v>
      </c>
      <c r="E8" s="50" t="s">
        <v>103</v>
      </c>
      <c r="F8" s="57">
        <v>10</v>
      </c>
      <c r="G8" s="52">
        <v>3</v>
      </c>
      <c r="H8" s="52">
        <v>4.09</v>
      </c>
      <c r="I8" s="52">
        <v>0</v>
      </c>
      <c r="J8" s="52">
        <v>60</v>
      </c>
      <c r="K8" s="53" t="s">
        <v>38</v>
      </c>
      <c r="L8" s="41"/>
    </row>
    <row r="9" spans="1:12" ht="15" x14ac:dyDescent="0.25">
      <c r="A9" s="23"/>
      <c r="B9" s="15"/>
      <c r="C9" s="11"/>
      <c r="D9" s="7" t="s">
        <v>69</v>
      </c>
      <c r="E9" s="50" t="s">
        <v>104</v>
      </c>
      <c r="F9" s="57">
        <v>30</v>
      </c>
      <c r="G9" s="52">
        <v>4.3</v>
      </c>
      <c r="H9" s="52">
        <v>0.49</v>
      </c>
      <c r="I9" s="52">
        <v>24.34</v>
      </c>
      <c r="J9" s="52">
        <v>110</v>
      </c>
      <c r="K9" s="53" t="s">
        <v>39</v>
      </c>
      <c r="L9" s="41"/>
    </row>
    <row r="10" spans="1:12" ht="15" x14ac:dyDescent="0.25">
      <c r="A10" s="23"/>
      <c r="B10" s="15"/>
      <c r="C10" s="11"/>
      <c r="D10" s="7" t="s">
        <v>67</v>
      </c>
      <c r="E10" s="50" t="s">
        <v>41</v>
      </c>
      <c r="F10" s="57">
        <v>100</v>
      </c>
      <c r="G10" s="52">
        <v>1.5</v>
      </c>
      <c r="H10" s="52"/>
      <c r="I10" s="52">
        <v>21.8</v>
      </c>
      <c r="J10" s="52">
        <v>95</v>
      </c>
      <c r="K10" s="53" t="s">
        <v>39</v>
      </c>
      <c r="L10" s="41"/>
    </row>
    <row r="11" spans="1:12" ht="15" x14ac:dyDescent="0.25">
      <c r="A11" s="23"/>
      <c r="B11" s="15"/>
      <c r="C11" s="11"/>
      <c r="D11" s="6" t="s">
        <v>68</v>
      </c>
      <c r="L11" s="41"/>
    </row>
    <row r="12" spans="1:12" ht="15" x14ac:dyDescent="0.25">
      <c r="A12" s="23"/>
      <c r="B12" s="15"/>
      <c r="C12" s="11"/>
      <c r="D12" s="6"/>
      <c r="E12" s="49"/>
      <c r="F12" s="49"/>
      <c r="G12" s="49"/>
      <c r="H12" s="49"/>
      <c r="I12" s="49"/>
      <c r="J12" s="49"/>
      <c r="K12" s="49"/>
      <c r="L12" s="41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SUM(F6:F11)</f>
        <v>500</v>
      </c>
      <c r="G13" s="55">
        <f>SUM(G6:G11)</f>
        <v>17.350000000000001</v>
      </c>
      <c r="H13" s="19">
        <f>SUM(H6:H11)</f>
        <v>22.93</v>
      </c>
      <c r="I13" s="19">
        <f>SUM(I6:I11)</f>
        <v>79.63</v>
      </c>
      <c r="J13" s="19">
        <f>SUM(J6:J11)</f>
        <v>586.72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20</v>
      </c>
      <c r="D14" s="7" t="s">
        <v>69</v>
      </c>
      <c r="L14" s="41"/>
    </row>
    <row r="15" spans="1:12" ht="15" x14ac:dyDescent="0.25">
      <c r="A15" s="23"/>
      <c r="B15" s="15"/>
      <c r="C15" s="11"/>
      <c r="D15" s="7" t="s">
        <v>28</v>
      </c>
      <c r="L15" s="41"/>
    </row>
    <row r="16" spans="1:12" ht="15" x14ac:dyDescent="0.25">
      <c r="A16" s="23"/>
      <c r="B16" s="15"/>
      <c r="C16" s="11"/>
      <c r="D16" s="7" t="s">
        <v>65</v>
      </c>
      <c r="L16" s="41"/>
    </row>
    <row r="17" spans="1:12" ht="15" x14ac:dyDescent="0.25">
      <c r="A17" s="23"/>
      <c r="B17" s="15"/>
      <c r="C17" s="11"/>
      <c r="D17" s="7" t="s">
        <v>22</v>
      </c>
      <c r="L17" s="41"/>
    </row>
    <row r="18" spans="1:12" ht="15" x14ac:dyDescent="0.25">
      <c r="A18" s="23"/>
      <c r="B18" s="15"/>
      <c r="C18" s="11"/>
      <c r="D18" s="1" t="s">
        <v>68</v>
      </c>
      <c r="L18" s="41"/>
    </row>
    <row r="19" spans="1:12" ht="15" x14ac:dyDescent="0.25">
      <c r="A19" s="23"/>
      <c r="B19" s="15"/>
      <c r="C19" s="11"/>
      <c r="D19" s="7"/>
      <c r="E19" s="50"/>
      <c r="F19" s="51"/>
      <c r="G19" s="52"/>
      <c r="H19" s="52"/>
      <c r="I19" s="52"/>
      <c r="J19" s="52"/>
      <c r="K19" s="53"/>
      <c r="L19" s="41"/>
    </row>
    <row r="20" spans="1:12" ht="15" x14ac:dyDescent="0.25">
      <c r="A20" s="23"/>
      <c r="B20" s="15"/>
      <c r="C20" s="11"/>
      <c r="D20" s="7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31</v>
      </c>
      <c r="E23" s="9"/>
      <c r="F23" s="56">
        <f>SUM(F6:F22)</f>
        <v>1000</v>
      </c>
      <c r="G23" s="19">
        <f>SUM(G6:G22)</f>
        <v>34.700000000000003</v>
      </c>
      <c r="H23" s="19">
        <f>SUM(H6:H22)</f>
        <v>45.86</v>
      </c>
      <c r="I23" s="19">
        <f>SUM(I6:I22)</f>
        <v>159.26</v>
      </c>
      <c r="J23" s="19">
        <f>SUM(J6:J22)</f>
        <v>1173.44</v>
      </c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1500</v>
      </c>
      <c r="G24" s="32">
        <f t="shared" ref="G24:J24" si="2">G13+G23</f>
        <v>52.050000000000004</v>
      </c>
      <c r="H24" s="32">
        <f t="shared" si="2"/>
        <v>68.789999999999992</v>
      </c>
      <c r="I24" s="32">
        <f t="shared" si="2"/>
        <v>238.89</v>
      </c>
      <c r="J24" s="32">
        <f t="shared" si="2"/>
        <v>1760.16</v>
      </c>
      <c r="K24" s="32"/>
      <c r="L24" s="32">
        <f t="shared" ref="L24" si="3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65</v>
      </c>
      <c r="E25" s="50" t="s">
        <v>75</v>
      </c>
      <c r="F25" s="51">
        <v>60</v>
      </c>
      <c r="G25" s="52">
        <v>1.73</v>
      </c>
      <c r="H25" s="52">
        <v>3.71</v>
      </c>
      <c r="I25" s="52">
        <v>4.82</v>
      </c>
      <c r="J25" s="52">
        <v>59.58</v>
      </c>
      <c r="K25" s="53" t="s">
        <v>76</v>
      </c>
      <c r="L25" s="39"/>
    </row>
    <row r="26" spans="1:12" ht="15" x14ac:dyDescent="0.25">
      <c r="A26" s="14"/>
      <c r="B26" s="15"/>
      <c r="C26" s="11"/>
      <c r="D26" s="6" t="s">
        <v>69</v>
      </c>
      <c r="E26" s="50" t="s">
        <v>97</v>
      </c>
      <c r="F26" s="51">
        <v>180</v>
      </c>
      <c r="G26" s="52">
        <v>0.2</v>
      </c>
      <c r="H26" s="52">
        <v>0</v>
      </c>
      <c r="I26" s="52">
        <v>6.4</v>
      </c>
      <c r="J26" s="52">
        <v>26.4</v>
      </c>
      <c r="K26" s="53" t="s">
        <v>42</v>
      </c>
      <c r="L26" s="41"/>
    </row>
    <row r="27" spans="1:12" ht="15" x14ac:dyDescent="0.25">
      <c r="A27" s="14"/>
      <c r="B27" s="15"/>
      <c r="C27" s="11"/>
      <c r="D27" s="7" t="s">
        <v>22</v>
      </c>
      <c r="E27" s="50" t="s">
        <v>98</v>
      </c>
      <c r="F27" s="51">
        <v>150</v>
      </c>
      <c r="G27" s="52">
        <v>5</v>
      </c>
      <c r="H27" s="52">
        <v>5.3</v>
      </c>
      <c r="I27" s="52">
        <v>35</v>
      </c>
      <c r="J27" s="52">
        <v>208</v>
      </c>
      <c r="K27" s="53" t="s">
        <v>72</v>
      </c>
      <c r="L27" s="41"/>
    </row>
    <row r="28" spans="1:12" ht="15" x14ac:dyDescent="0.25">
      <c r="A28" s="14"/>
      <c r="B28" s="15"/>
      <c r="C28" s="11"/>
      <c r="D28" s="7" t="s">
        <v>66</v>
      </c>
      <c r="E28" s="50" t="s">
        <v>73</v>
      </c>
      <c r="F28" s="51">
        <v>70</v>
      </c>
      <c r="G28" s="52">
        <v>14.1</v>
      </c>
      <c r="H28" s="52">
        <v>11.9</v>
      </c>
      <c r="I28" s="52">
        <v>11.4</v>
      </c>
      <c r="J28" s="52">
        <v>209</v>
      </c>
      <c r="K28" s="53" t="s">
        <v>99</v>
      </c>
      <c r="L28" s="41"/>
    </row>
    <row r="29" spans="1:12" ht="15" x14ac:dyDescent="0.25">
      <c r="A29" s="14"/>
      <c r="B29" s="15"/>
      <c r="C29" s="11"/>
      <c r="D29" s="7" t="s">
        <v>22</v>
      </c>
      <c r="E29" s="50" t="s">
        <v>40</v>
      </c>
      <c r="F29" s="51">
        <v>40</v>
      </c>
      <c r="G29" s="52">
        <v>2.88</v>
      </c>
      <c r="H29" s="52">
        <v>0.24</v>
      </c>
      <c r="I29" s="52">
        <v>24.3</v>
      </c>
      <c r="J29" s="52">
        <v>96.55</v>
      </c>
      <c r="K29" s="53" t="s">
        <v>39</v>
      </c>
      <c r="L29" s="41"/>
    </row>
    <row r="30" spans="1:12" ht="15" x14ac:dyDescent="0.25">
      <c r="A30" s="14"/>
      <c r="B30" s="15"/>
      <c r="C30" s="11"/>
      <c r="D30" s="6" t="s">
        <v>22</v>
      </c>
      <c r="E30" s="50"/>
      <c r="F30" s="51"/>
      <c r="G30" s="52"/>
      <c r="H30" s="52"/>
      <c r="I30" s="52"/>
      <c r="J30" s="52"/>
      <c r="K30" s="53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500</v>
      </c>
      <c r="G32" s="55">
        <f>SUM(G25:G31)</f>
        <v>23.91</v>
      </c>
      <c r="H32" s="19">
        <f>SUM(H25:H31)</f>
        <v>21.15</v>
      </c>
      <c r="I32" s="19">
        <f>SUM(I25:I31)</f>
        <v>81.92</v>
      </c>
      <c r="J32" s="19">
        <f>SUM(J25:J31)</f>
        <v>599.53</v>
      </c>
      <c r="K32" s="25"/>
      <c r="L32" s="19">
        <f t="shared" ref="L32" si="4"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50"/>
      <c r="F33" s="51"/>
      <c r="G33" s="52"/>
      <c r="H33" s="52"/>
      <c r="I33" s="52"/>
      <c r="J33" s="52"/>
      <c r="K33" s="53"/>
      <c r="L33" s="41"/>
    </row>
    <row r="34" spans="1:12" ht="15" x14ac:dyDescent="0.25">
      <c r="A34" s="14"/>
      <c r="B34" s="15"/>
      <c r="C34" s="11"/>
      <c r="D34" s="7" t="s">
        <v>25</v>
      </c>
      <c r="E34" s="50"/>
      <c r="F34" s="51"/>
      <c r="G34" s="52"/>
      <c r="H34" s="52"/>
      <c r="I34" s="52"/>
      <c r="J34" s="52"/>
      <c r="K34" s="53"/>
      <c r="L34" s="41"/>
    </row>
    <row r="35" spans="1:12" ht="15" x14ac:dyDescent="0.25">
      <c r="A35" s="14"/>
      <c r="B35" s="15"/>
      <c r="C35" s="11"/>
      <c r="D35" s="7" t="s">
        <v>26</v>
      </c>
      <c r="E35" s="50"/>
      <c r="F35" s="51"/>
      <c r="G35" s="52"/>
      <c r="H35" s="52"/>
      <c r="I35" s="52"/>
      <c r="J35" s="52"/>
      <c r="K35" s="53"/>
      <c r="L35" s="41"/>
    </row>
    <row r="36" spans="1:12" ht="15" x14ac:dyDescent="0.25">
      <c r="A36" s="14"/>
      <c r="B36" s="15"/>
      <c r="C36" s="11"/>
      <c r="D36" s="7" t="s">
        <v>27</v>
      </c>
      <c r="E36" s="50"/>
      <c r="F36" s="51"/>
      <c r="G36" s="52"/>
      <c r="H36" s="52"/>
      <c r="I36" s="52"/>
      <c r="J36" s="52"/>
      <c r="K36" s="53"/>
      <c r="L36" s="41"/>
    </row>
    <row r="37" spans="1:12" ht="15" x14ac:dyDescent="0.25">
      <c r="A37" s="14"/>
      <c r="B37" s="15"/>
      <c r="C37" s="11"/>
      <c r="D37" s="7" t="s">
        <v>28</v>
      </c>
      <c r="E37" s="50"/>
      <c r="F37" s="51"/>
      <c r="G37" s="52"/>
      <c r="H37" s="52"/>
      <c r="I37" s="52"/>
      <c r="J37" s="52"/>
      <c r="K37" s="53"/>
      <c r="L37" s="41"/>
    </row>
    <row r="38" spans="1:12" ht="15" x14ac:dyDescent="0.25">
      <c r="A38" s="14"/>
      <c r="B38" s="15"/>
      <c r="C38" s="11"/>
      <c r="D38" s="7" t="s">
        <v>29</v>
      </c>
      <c r="E38" s="50"/>
      <c r="F38" s="51"/>
      <c r="G38" s="52"/>
      <c r="H38" s="52"/>
      <c r="I38" s="52"/>
      <c r="J38" s="52"/>
      <c r="K38" s="53"/>
      <c r="L38" s="41"/>
    </row>
    <row r="39" spans="1:12" ht="15" x14ac:dyDescent="0.25">
      <c r="A39" s="14"/>
      <c r="B39" s="15"/>
      <c r="C39" s="11"/>
      <c r="D39" s="7" t="s">
        <v>30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5">SUM(G33:G41)</f>
        <v>0</v>
      </c>
      <c r="H42" s="19">
        <f t="shared" ref="H42" si="6">SUM(H33:H41)</f>
        <v>0</v>
      </c>
      <c r="I42" s="19">
        <f t="shared" ref="I42" si="7">SUM(I33:I41)</f>
        <v>0</v>
      </c>
      <c r="J42" s="19">
        <f t="shared" ref="J42:L42" si="8">SUM(J33:J41)</f>
        <v>0</v>
      </c>
      <c r="K42" s="25"/>
      <c r="L42" s="19">
        <f t="shared" si="8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500</v>
      </c>
      <c r="G43" s="32">
        <f t="shared" ref="G43" si="9">G32+G42</f>
        <v>23.91</v>
      </c>
      <c r="H43" s="32">
        <f t="shared" ref="H43" si="10">H32+H42</f>
        <v>21.15</v>
      </c>
      <c r="I43" s="32">
        <f t="shared" ref="I43" si="11">I32+I42</f>
        <v>81.92</v>
      </c>
      <c r="J43" s="32">
        <f t="shared" ref="J43:L43" si="12">J32+J42</f>
        <v>599.53</v>
      </c>
      <c r="K43" s="32"/>
      <c r="L43" s="32">
        <f t="shared" si="12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24</v>
      </c>
      <c r="E44" s="50" t="s">
        <v>77</v>
      </c>
      <c r="F44" s="51">
        <v>60</v>
      </c>
      <c r="G44" s="52">
        <v>8.2899999999999991</v>
      </c>
      <c r="H44" s="52">
        <v>6.8</v>
      </c>
      <c r="I44" s="52">
        <v>24.7</v>
      </c>
      <c r="J44" s="52">
        <v>112.2</v>
      </c>
      <c r="K44" s="53" t="s">
        <v>78</v>
      </c>
      <c r="L44" s="39"/>
    </row>
    <row r="45" spans="1:12" ht="15" x14ac:dyDescent="0.25">
      <c r="A45" s="23"/>
      <c r="B45" s="15"/>
      <c r="C45" s="11"/>
      <c r="D45" s="6" t="s">
        <v>45</v>
      </c>
      <c r="E45" s="50" t="s">
        <v>79</v>
      </c>
      <c r="F45" s="51">
        <v>200</v>
      </c>
      <c r="G45" s="52">
        <v>10.59</v>
      </c>
      <c r="H45" s="52">
        <v>12.73</v>
      </c>
      <c r="I45" s="52">
        <v>25.05</v>
      </c>
      <c r="J45" s="52">
        <v>251.64</v>
      </c>
      <c r="K45" s="53" t="s">
        <v>80</v>
      </c>
      <c r="L45" s="41"/>
    </row>
    <row r="46" spans="1:12" ht="15" x14ac:dyDescent="0.25">
      <c r="A46" s="23"/>
      <c r="B46" s="15"/>
      <c r="C46" s="11"/>
      <c r="D46" s="6" t="s">
        <v>45</v>
      </c>
      <c r="E46" s="50" t="s">
        <v>43</v>
      </c>
      <c r="F46" s="51">
        <v>20</v>
      </c>
      <c r="G46" s="52">
        <v>1.44</v>
      </c>
      <c r="H46" s="52">
        <v>0.2</v>
      </c>
      <c r="I46" s="52">
        <v>9.65</v>
      </c>
      <c r="J46" s="52">
        <v>48.2</v>
      </c>
      <c r="K46" s="53" t="s">
        <v>39</v>
      </c>
      <c r="L46" s="41"/>
    </row>
    <row r="47" spans="1:12" ht="15" x14ac:dyDescent="0.25">
      <c r="A47" s="23"/>
      <c r="B47" s="15"/>
      <c r="C47" s="11"/>
      <c r="D47" s="7" t="s">
        <v>28</v>
      </c>
      <c r="E47" s="50" t="s">
        <v>44</v>
      </c>
      <c r="F47" s="51">
        <v>200</v>
      </c>
      <c r="G47" s="52">
        <v>0.53</v>
      </c>
      <c r="H47" s="52">
        <v>0.35</v>
      </c>
      <c r="I47" s="52">
        <v>29.04</v>
      </c>
      <c r="J47" s="52">
        <v>121.77</v>
      </c>
      <c r="K47" s="53" t="s">
        <v>39</v>
      </c>
      <c r="L47" s="41"/>
    </row>
    <row r="48" spans="1:12" ht="15" x14ac:dyDescent="0.25">
      <c r="A48" s="23"/>
      <c r="B48" s="15"/>
      <c r="C48" s="11"/>
      <c r="D48" s="7" t="s">
        <v>22</v>
      </c>
      <c r="E48" s="50" t="s">
        <v>40</v>
      </c>
      <c r="F48" s="51">
        <v>20</v>
      </c>
      <c r="G48" s="52">
        <v>2.0099999999999998</v>
      </c>
      <c r="H48" s="52">
        <v>0.24</v>
      </c>
      <c r="I48" s="52">
        <v>12.15</v>
      </c>
      <c r="J48" s="52">
        <v>60.25</v>
      </c>
      <c r="K48" s="53" t="s">
        <v>39</v>
      </c>
      <c r="L48" s="41"/>
    </row>
    <row r="49" spans="1:12" ht="15" x14ac:dyDescent="0.25">
      <c r="A49" s="23"/>
      <c r="B49" s="15"/>
      <c r="C49" s="11"/>
      <c r="D49" s="6" t="s">
        <v>22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500</v>
      </c>
      <c r="G51" s="55">
        <f>SUM(G44:G50)</f>
        <v>22.86</v>
      </c>
      <c r="H51" s="19">
        <f>SUM(H44:H50)</f>
        <v>20.32</v>
      </c>
      <c r="I51" s="19">
        <f>SUM(I44:I50)</f>
        <v>100.59</v>
      </c>
      <c r="J51" s="19">
        <f>SUM(J44:J50)</f>
        <v>594.05999999999995</v>
      </c>
      <c r="K51" s="25"/>
      <c r="L51" s="19">
        <f t="shared" ref="L51" si="13"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25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26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27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28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29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30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14">SUM(G52:G60)</f>
        <v>0</v>
      </c>
      <c r="H61" s="19">
        <f t="shared" ref="H61" si="15">SUM(H52:H60)</f>
        <v>0</v>
      </c>
      <c r="I61" s="19">
        <f t="shared" ref="I61" si="16">SUM(I52:I60)</f>
        <v>0</v>
      </c>
      <c r="J61" s="19">
        <f t="shared" ref="J61:L61" si="17">SUM(J52:J60)</f>
        <v>0</v>
      </c>
      <c r="K61" s="25"/>
      <c r="L61" s="19">
        <f t="shared" si="17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500</v>
      </c>
      <c r="G62" s="32">
        <f t="shared" ref="G62" si="18">G51+G61</f>
        <v>22.86</v>
      </c>
      <c r="H62" s="32">
        <f t="shared" ref="H62" si="19">H51+H61</f>
        <v>20.32</v>
      </c>
      <c r="I62" s="32">
        <f t="shared" ref="I62" si="20">I51+I61</f>
        <v>100.59</v>
      </c>
      <c r="J62" s="32">
        <f t="shared" ref="J62:L62" si="21">J51+J61</f>
        <v>594.05999999999995</v>
      </c>
      <c r="K62" s="32"/>
      <c r="L62" s="32">
        <f t="shared" si="21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24</v>
      </c>
      <c r="E63" s="50" t="s">
        <v>81</v>
      </c>
      <c r="F63" s="51">
        <v>35</v>
      </c>
      <c r="G63" s="52">
        <v>0.34</v>
      </c>
      <c r="H63" s="52">
        <v>3.53</v>
      </c>
      <c r="I63" s="52">
        <v>2.4900000000000002</v>
      </c>
      <c r="J63" s="52">
        <v>43.15</v>
      </c>
      <c r="K63" s="53" t="s">
        <v>82</v>
      </c>
      <c r="L63" s="39"/>
    </row>
    <row r="64" spans="1:12" ht="15.75" thickBot="1" x14ac:dyDescent="0.3">
      <c r="A64" s="23"/>
      <c r="B64" s="15"/>
      <c r="C64" s="11"/>
      <c r="D64" s="5" t="s">
        <v>21</v>
      </c>
      <c r="E64" s="50" t="s">
        <v>83</v>
      </c>
      <c r="F64" s="51">
        <v>75</v>
      </c>
      <c r="G64" s="52">
        <v>8.4</v>
      </c>
      <c r="H64" s="52">
        <v>6</v>
      </c>
      <c r="I64" s="52">
        <v>4.7</v>
      </c>
      <c r="J64" s="52">
        <v>116.9</v>
      </c>
      <c r="K64" s="53" t="s">
        <v>84</v>
      </c>
      <c r="L64" s="41"/>
    </row>
    <row r="65" spans="1:12" ht="15" x14ac:dyDescent="0.25">
      <c r="A65" s="23"/>
      <c r="B65" s="15"/>
      <c r="C65" s="11"/>
      <c r="D65" s="5" t="s">
        <v>21</v>
      </c>
      <c r="E65" s="50" t="s">
        <v>46</v>
      </c>
      <c r="F65" s="51">
        <v>150</v>
      </c>
      <c r="G65" s="52">
        <v>3</v>
      </c>
      <c r="H65" s="52">
        <v>5.7</v>
      </c>
      <c r="I65" s="52">
        <v>23.7</v>
      </c>
      <c r="J65" s="52">
        <v>158.30000000000001</v>
      </c>
      <c r="K65" s="53" t="s">
        <v>47</v>
      </c>
      <c r="L65" s="41"/>
    </row>
    <row r="66" spans="1:12" ht="15" x14ac:dyDescent="0.25">
      <c r="A66" s="23"/>
      <c r="B66" s="15"/>
      <c r="C66" s="11"/>
      <c r="D66" s="7" t="s">
        <v>28</v>
      </c>
      <c r="E66" s="50" t="s">
        <v>48</v>
      </c>
      <c r="F66" s="51">
        <v>200</v>
      </c>
      <c r="G66" s="52">
        <v>0.6</v>
      </c>
      <c r="H66" s="52">
        <v>0</v>
      </c>
      <c r="I66" s="52">
        <v>22.7</v>
      </c>
      <c r="J66" s="52">
        <v>93.2</v>
      </c>
      <c r="K66" s="53" t="s">
        <v>49</v>
      </c>
      <c r="L66" s="41"/>
    </row>
    <row r="67" spans="1:12" ht="15" x14ac:dyDescent="0.25">
      <c r="A67" s="23"/>
      <c r="B67" s="15"/>
      <c r="C67" s="11"/>
      <c r="D67" s="7" t="s">
        <v>22</v>
      </c>
      <c r="E67" s="50" t="s">
        <v>40</v>
      </c>
      <c r="F67" s="51">
        <v>20</v>
      </c>
      <c r="G67" s="52">
        <v>2.0099999999999998</v>
      </c>
      <c r="H67" s="52">
        <v>0.24</v>
      </c>
      <c r="I67" s="52">
        <v>12.15</v>
      </c>
      <c r="J67" s="52">
        <v>60.25</v>
      </c>
      <c r="K67" s="53" t="s">
        <v>39</v>
      </c>
      <c r="L67" s="41"/>
    </row>
    <row r="68" spans="1:12" ht="15" x14ac:dyDescent="0.25">
      <c r="A68" s="23"/>
      <c r="B68" s="15"/>
      <c r="C68" s="11"/>
      <c r="D68" s="6" t="s">
        <v>22</v>
      </c>
      <c r="E68" s="50" t="s">
        <v>43</v>
      </c>
      <c r="F68" s="51">
        <v>20</v>
      </c>
      <c r="G68" s="52">
        <v>1.44</v>
      </c>
      <c r="H68" s="52">
        <v>0.2</v>
      </c>
      <c r="I68" s="52">
        <v>9.65</v>
      </c>
      <c r="J68" s="52">
        <v>48.2</v>
      </c>
      <c r="K68" s="53" t="s">
        <v>39</v>
      </c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500</v>
      </c>
      <c r="G70" s="19">
        <f>SUM(G63:G69)</f>
        <v>15.79</v>
      </c>
      <c r="H70" s="19">
        <f>SUM(H63:H69)</f>
        <v>15.67</v>
      </c>
      <c r="I70" s="19">
        <f>SUM(I63:I69)</f>
        <v>75.390000000000015</v>
      </c>
      <c r="J70" s="19">
        <f>SUM(J63:J69)</f>
        <v>520</v>
      </c>
      <c r="K70" s="25"/>
      <c r="L70" s="19">
        <f t="shared" ref="L70" si="22"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25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26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27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28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29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30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23">SUM(G71:G79)</f>
        <v>0</v>
      </c>
      <c r="H80" s="19">
        <f t="shared" ref="H80" si="24">SUM(H71:H79)</f>
        <v>0</v>
      </c>
      <c r="I80" s="19">
        <f t="shared" ref="I80" si="25">SUM(I71:I79)</f>
        <v>0</v>
      </c>
      <c r="J80" s="19">
        <f t="shared" ref="J80:L80" si="26">SUM(J71:J79)</f>
        <v>0</v>
      </c>
      <c r="K80" s="25"/>
      <c r="L80" s="19">
        <f t="shared" si="2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500</v>
      </c>
      <c r="G81" s="32">
        <f t="shared" ref="G81" si="27">G70+G80</f>
        <v>15.79</v>
      </c>
      <c r="H81" s="32">
        <f t="shared" ref="H81" si="28">H70+H80</f>
        <v>15.67</v>
      </c>
      <c r="I81" s="32">
        <f t="shared" ref="I81" si="29">I70+I80</f>
        <v>75.390000000000015</v>
      </c>
      <c r="J81" s="32">
        <f t="shared" ref="J81:L81" si="30">J70+J80</f>
        <v>520</v>
      </c>
      <c r="K81" s="32"/>
      <c r="L81" s="32">
        <f t="shared" si="30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24</v>
      </c>
      <c r="E82" s="50" t="s">
        <v>85</v>
      </c>
      <c r="F82" s="51">
        <v>60</v>
      </c>
      <c r="G82" s="52">
        <v>1.5</v>
      </c>
      <c r="H82" s="52">
        <v>6</v>
      </c>
      <c r="I82" s="52">
        <v>6.8</v>
      </c>
      <c r="J82" s="52">
        <v>87.4</v>
      </c>
      <c r="K82" s="53" t="s">
        <v>86</v>
      </c>
      <c r="L82" s="54"/>
    </row>
    <row r="83" spans="1:12" ht="15.75" thickBot="1" x14ac:dyDescent="0.3">
      <c r="A83" s="23"/>
      <c r="B83" s="15"/>
      <c r="C83" s="11"/>
      <c r="D83" s="5" t="s">
        <v>21</v>
      </c>
      <c r="E83" s="50" t="s">
        <v>50</v>
      </c>
      <c r="F83" s="51">
        <v>70</v>
      </c>
      <c r="G83" s="52">
        <v>9.85</v>
      </c>
      <c r="H83" s="52">
        <v>1.37</v>
      </c>
      <c r="I83" s="52">
        <v>3.06</v>
      </c>
      <c r="J83" s="52">
        <v>72.75</v>
      </c>
      <c r="K83" s="53" t="s">
        <v>51</v>
      </c>
      <c r="L83" s="54"/>
    </row>
    <row r="84" spans="1:12" ht="15" x14ac:dyDescent="0.25">
      <c r="A84" s="23"/>
      <c r="B84" s="15"/>
      <c r="C84" s="11"/>
      <c r="D84" s="5" t="s">
        <v>21</v>
      </c>
      <c r="E84" s="50" t="s">
        <v>52</v>
      </c>
      <c r="F84" s="51">
        <v>130</v>
      </c>
      <c r="G84" s="52">
        <v>3.01</v>
      </c>
      <c r="H84" s="52">
        <v>4.47</v>
      </c>
      <c r="I84" s="52">
        <v>31.39</v>
      </c>
      <c r="J84" s="52">
        <v>177.67</v>
      </c>
      <c r="K84" s="53" t="s">
        <v>53</v>
      </c>
      <c r="L84" s="54"/>
    </row>
    <row r="85" spans="1:12" ht="15" x14ac:dyDescent="0.25">
      <c r="A85" s="23"/>
      <c r="B85" s="15"/>
      <c r="C85" s="11"/>
      <c r="D85" s="7" t="s">
        <v>28</v>
      </c>
      <c r="E85" s="50" t="s">
        <v>87</v>
      </c>
      <c r="F85" s="51">
        <v>180</v>
      </c>
      <c r="G85" s="52">
        <v>0.18</v>
      </c>
      <c r="H85" s="52">
        <v>0</v>
      </c>
      <c r="I85" s="52">
        <v>5.76</v>
      </c>
      <c r="J85" s="52">
        <v>23.76</v>
      </c>
      <c r="K85" s="53" t="s">
        <v>42</v>
      </c>
      <c r="L85" s="54"/>
    </row>
    <row r="86" spans="1:12" ht="15" x14ac:dyDescent="0.25">
      <c r="A86" s="23"/>
      <c r="B86" s="15"/>
      <c r="C86" s="11"/>
      <c r="D86" s="7" t="s">
        <v>22</v>
      </c>
      <c r="E86" s="50" t="s">
        <v>40</v>
      </c>
      <c r="F86" s="51">
        <v>40</v>
      </c>
      <c r="G86" s="52">
        <v>3.23</v>
      </c>
      <c r="H86" s="52">
        <v>0.39</v>
      </c>
      <c r="I86" s="52">
        <v>19.47</v>
      </c>
      <c r="J86" s="52">
        <v>96.55</v>
      </c>
      <c r="K86" s="53" t="s">
        <v>39</v>
      </c>
      <c r="L86" s="54"/>
    </row>
    <row r="87" spans="1:12" ht="15" x14ac:dyDescent="0.25">
      <c r="A87" s="23"/>
      <c r="B87" s="15"/>
      <c r="C87" s="11"/>
      <c r="D87" s="6" t="s">
        <v>22</v>
      </c>
      <c r="E87" s="50" t="s">
        <v>43</v>
      </c>
      <c r="F87" s="51">
        <v>20</v>
      </c>
      <c r="G87" s="52">
        <v>1.44</v>
      </c>
      <c r="H87" s="52">
        <v>0.2</v>
      </c>
      <c r="I87" s="52">
        <v>9.65</v>
      </c>
      <c r="J87" s="52">
        <v>48.2</v>
      </c>
      <c r="K87" s="53" t="s">
        <v>39</v>
      </c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500</v>
      </c>
      <c r="G89" s="55">
        <f>SUM(G82:G88)</f>
        <v>19.21</v>
      </c>
      <c r="H89" s="19">
        <f>SUM(H82:H88)</f>
        <v>12.43</v>
      </c>
      <c r="I89" s="19">
        <f>SUM(I82:I88)</f>
        <v>76.13</v>
      </c>
      <c r="J89" s="19">
        <f>SUM(J82:J88)</f>
        <v>506.33</v>
      </c>
      <c r="K89" s="25"/>
      <c r="L89" s="19">
        <f t="shared" ref="L89" si="31"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25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26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27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28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29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30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32">SUM(G90:G98)</f>
        <v>0</v>
      </c>
      <c r="H99" s="19">
        <f t="shared" ref="H99" si="33">SUM(H90:H98)</f>
        <v>0</v>
      </c>
      <c r="I99" s="19">
        <f t="shared" ref="I99" si="34">SUM(I90:I98)</f>
        <v>0</v>
      </c>
      <c r="J99" s="19">
        <f t="shared" ref="J99:L99" si="35">SUM(J90:J98)</f>
        <v>0</v>
      </c>
      <c r="K99" s="25"/>
      <c r="L99" s="19">
        <f t="shared" si="35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500</v>
      </c>
      <c r="G100" s="32">
        <f t="shared" ref="G100" si="36">G89+G99</f>
        <v>19.21</v>
      </c>
      <c r="H100" s="32">
        <f t="shared" ref="H100" si="37">H89+H99</f>
        <v>12.43</v>
      </c>
      <c r="I100" s="32">
        <f t="shared" ref="I100" si="38">I89+I99</f>
        <v>76.13</v>
      </c>
      <c r="J100" s="32">
        <f t="shared" ref="J100:L100" si="39">J89+J99</f>
        <v>506.33</v>
      </c>
      <c r="K100" s="32"/>
      <c r="L100" s="32">
        <f t="shared" si="39"/>
        <v>0</v>
      </c>
    </row>
    <row r="101" spans="1:12" ht="26.25" thickBot="1" x14ac:dyDescent="0.3">
      <c r="A101" s="20">
        <v>2</v>
      </c>
      <c r="B101" s="21">
        <v>1</v>
      </c>
      <c r="C101" s="22" t="s">
        <v>20</v>
      </c>
      <c r="D101" s="5" t="s">
        <v>24</v>
      </c>
      <c r="E101" s="50" t="s">
        <v>75</v>
      </c>
      <c r="F101" s="51">
        <v>60</v>
      </c>
      <c r="G101" s="52">
        <v>1.73</v>
      </c>
      <c r="H101" s="52">
        <v>3.71</v>
      </c>
      <c r="I101" s="52">
        <v>4.82</v>
      </c>
      <c r="J101" s="52">
        <v>59.58</v>
      </c>
      <c r="K101" s="53" t="s">
        <v>76</v>
      </c>
      <c r="L101" s="39"/>
    </row>
    <row r="102" spans="1:12" ht="15.75" thickBot="1" x14ac:dyDescent="0.3">
      <c r="A102" s="23"/>
      <c r="B102" s="15"/>
      <c r="C102" s="11"/>
      <c r="D102" s="5" t="s">
        <v>21</v>
      </c>
      <c r="E102" s="50" t="s">
        <v>88</v>
      </c>
      <c r="F102" s="51">
        <v>70</v>
      </c>
      <c r="G102" s="52">
        <v>12.4</v>
      </c>
      <c r="H102" s="52">
        <v>10.08</v>
      </c>
      <c r="I102" s="52">
        <v>2.97</v>
      </c>
      <c r="J102" s="52">
        <v>152.4</v>
      </c>
      <c r="K102" s="53" t="s">
        <v>54</v>
      </c>
      <c r="L102" s="41"/>
    </row>
    <row r="103" spans="1:12" ht="15" x14ac:dyDescent="0.25">
      <c r="A103" s="23"/>
      <c r="B103" s="15"/>
      <c r="C103" s="11"/>
      <c r="D103" s="5" t="s">
        <v>28</v>
      </c>
      <c r="E103" s="50" t="s">
        <v>55</v>
      </c>
      <c r="F103" s="51">
        <v>120</v>
      </c>
      <c r="G103" s="52">
        <v>6.97</v>
      </c>
      <c r="H103" s="52">
        <v>5.52</v>
      </c>
      <c r="I103" s="52">
        <v>36.380000000000003</v>
      </c>
      <c r="J103" s="52">
        <v>223.1</v>
      </c>
      <c r="K103" s="53" t="s">
        <v>56</v>
      </c>
      <c r="L103" s="41"/>
    </row>
    <row r="104" spans="1:12" ht="15" x14ac:dyDescent="0.25">
      <c r="A104" s="23"/>
      <c r="B104" s="15"/>
      <c r="C104" s="11"/>
      <c r="D104" s="7" t="s">
        <v>22</v>
      </c>
      <c r="E104" s="50" t="s">
        <v>57</v>
      </c>
      <c r="F104" s="51">
        <v>200</v>
      </c>
      <c r="G104" s="52">
        <v>0.3</v>
      </c>
      <c r="H104" s="52">
        <v>0</v>
      </c>
      <c r="I104" s="52">
        <v>6.7</v>
      </c>
      <c r="J104" s="52">
        <v>27.6</v>
      </c>
      <c r="K104" s="53" t="s">
        <v>58</v>
      </c>
      <c r="L104" s="41"/>
    </row>
    <row r="105" spans="1:12" ht="15" x14ac:dyDescent="0.25">
      <c r="A105" s="23"/>
      <c r="B105" s="15"/>
      <c r="C105" s="11"/>
      <c r="D105" s="7" t="s">
        <v>22</v>
      </c>
      <c r="E105" s="50" t="s">
        <v>40</v>
      </c>
      <c r="F105" s="51">
        <v>30</v>
      </c>
      <c r="G105" s="52">
        <v>2.4300000000000002</v>
      </c>
      <c r="H105" s="52">
        <v>0.3</v>
      </c>
      <c r="I105" s="52">
        <v>14.64</v>
      </c>
      <c r="J105" s="52">
        <v>72.599999999999994</v>
      </c>
      <c r="K105" s="53" t="s">
        <v>39</v>
      </c>
      <c r="L105" s="41"/>
    </row>
    <row r="106" spans="1:12" ht="15" x14ac:dyDescent="0.25">
      <c r="A106" s="23"/>
      <c r="B106" s="15"/>
      <c r="C106" s="11"/>
      <c r="D106" s="6"/>
      <c r="E106" s="50" t="s">
        <v>43</v>
      </c>
      <c r="F106" s="51">
        <v>20</v>
      </c>
      <c r="G106" s="52">
        <v>1.44</v>
      </c>
      <c r="H106" s="52">
        <v>0.2</v>
      </c>
      <c r="I106" s="52">
        <v>9.65</v>
      </c>
      <c r="J106" s="52">
        <v>48.2</v>
      </c>
      <c r="K106" s="53" t="s">
        <v>39</v>
      </c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500</v>
      </c>
      <c r="G108" s="19">
        <f>SUM(G101:G107)</f>
        <v>25.270000000000003</v>
      </c>
      <c r="H108" s="19">
        <f>SUM(H101:H107)</f>
        <v>19.809999999999999</v>
      </c>
      <c r="I108" s="19">
        <f>SUM(I101:I107)</f>
        <v>75.160000000000011</v>
      </c>
      <c r="J108" s="19">
        <f>SUM(J101:J107)</f>
        <v>583.48000000000013</v>
      </c>
      <c r="K108" s="25"/>
      <c r="L108" s="19">
        <f t="shared" ref="L108" si="40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25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26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27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28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29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30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41">SUM(G109:G117)</f>
        <v>0</v>
      </c>
      <c r="H118" s="19">
        <f t="shared" si="41"/>
        <v>0</v>
      </c>
      <c r="I118" s="19">
        <f t="shared" si="41"/>
        <v>0</v>
      </c>
      <c r="J118" s="19">
        <f t="shared" si="41"/>
        <v>0</v>
      </c>
      <c r="K118" s="25"/>
      <c r="L118" s="19">
        <f t="shared" ref="L118" si="42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500</v>
      </c>
      <c r="G119" s="32">
        <f t="shared" ref="G119" si="43">G108+G118</f>
        <v>25.270000000000003</v>
      </c>
      <c r="H119" s="32">
        <f t="shared" ref="H119" si="44">H108+H118</f>
        <v>19.809999999999999</v>
      </c>
      <c r="I119" s="32">
        <f t="shared" ref="I119" si="45">I108+I118</f>
        <v>75.160000000000011</v>
      </c>
      <c r="J119" s="32">
        <f t="shared" ref="J119:L119" si="46">J108+J118</f>
        <v>583.48000000000013</v>
      </c>
      <c r="K119" s="32"/>
      <c r="L119" s="32">
        <f t="shared" si="46"/>
        <v>0</v>
      </c>
    </row>
    <row r="120" spans="1:12" ht="26.25" thickBot="1" x14ac:dyDescent="0.3">
      <c r="A120" s="14">
        <v>2</v>
      </c>
      <c r="B120" s="15">
        <v>2</v>
      </c>
      <c r="C120" s="22" t="s">
        <v>20</v>
      </c>
      <c r="D120" s="5" t="s">
        <v>24</v>
      </c>
      <c r="E120" s="50" t="s">
        <v>89</v>
      </c>
      <c r="F120" s="51">
        <v>60</v>
      </c>
      <c r="G120" s="52">
        <v>1.05</v>
      </c>
      <c r="H120" s="52">
        <v>3.71</v>
      </c>
      <c r="I120" s="52">
        <v>5.55</v>
      </c>
      <c r="J120" s="52">
        <v>59.7</v>
      </c>
      <c r="K120" s="53" t="s">
        <v>90</v>
      </c>
      <c r="L120" s="39"/>
    </row>
    <row r="121" spans="1:12" ht="15" x14ac:dyDescent="0.25">
      <c r="A121" s="14"/>
      <c r="B121" s="15"/>
      <c r="C121" s="11"/>
      <c r="D121" s="5" t="s">
        <v>21</v>
      </c>
      <c r="E121" s="50" t="s">
        <v>59</v>
      </c>
      <c r="F121" s="51">
        <v>180</v>
      </c>
      <c r="G121" s="52">
        <v>18.3</v>
      </c>
      <c r="H121" s="52">
        <v>14.2</v>
      </c>
      <c r="I121" s="52">
        <v>18.5</v>
      </c>
      <c r="J121" s="52">
        <v>275.60000000000002</v>
      </c>
      <c r="K121" s="53" t="s">
        <v>60</v>
      </c>
      <c r="L121" s="41"/>
    </row>
    <row r="122" spans="1:12" ht="15" x14ac:dyDescent="0.25">
      <c r="A122" s="14"/>
      <c r="B122" s="15"/>
      <c r="C122" s="11"/>
      <c r="D122" s="7" t="s">
        <v>28</v>
      </c>
      <c r="E122" s="50" t="s">
        <v>44</v>
      </c>
      <c r="F122" s="51">
        <v>200</v>
      </c>
      <c r="G122" s="52">
        <v>0.59</v>
      </c>
      <c r="H122" s="52">
        <v>0.39</v>
      </c>
      <c r="I122" s="52">
        <v>32.270000000000003</v>
      </c>
      <c r="J122" s="52">
        <v>135</v>
      </c>
      <c r="K122" s="53" t="s">
        <v>39</v>
      </c>
      <c r="L122" s="41"/>
    </row>
    <row r="123" spans="1:12" ht="15" x14ac:dyDescent="0.25">
      <c r="A123" s="14"/>
      <c r="B123" s="15"/>
      <c r="C123" s="11"/>
      <c r="D123" s="7" t="s">
        <v>22</v>
      </c>
      <c r="E123" s="50" t="s">
        <v>40</v>
      </c>
      <c r="F123" s="51">
        <v>40</v>
      </c>
      <c r="G123" s="52">
        <v>3.23</v>
      </c>
      <c r="H123" s="52">
        <v>0.39</v>
      </c>
      <c r="I123" s="52">
        <v>19.47</v>
      </c>
      <c r="J123" s="52">
        <v>96.55</v>
      </c>
      <c r="K123" s="53" t="s">
        <v>39</v>
      </c>
      <c r="L123" s="41"/>
    </row>
    <row r="124" spans="1:12" ht="15" x14ac:dyDescent="0.25">
      <c r="A124" s="14"/>
      <c r="B124" s="15"/>
      <c r="C124" s="11"/>
      <c r="D124" s="7" t="s">
        <v>22</v>
      </c>
      <c r="E124" s="50" t="s">
        <v>43</v>
      </c>
      <c r="F124" s="51">
        <v>20</v>
      </c>
      <c r="G124" s="52">
        <v>1.44</v>
      </c>
      <c r="H124" s="52">
        <v>0.2</v>
      </c>
      <c r="I124" s="52">
        <v>9.65</v>
      </c>
      <c r="J124" s="52">
        <v>48.2</v>
      </c>
      <c r="K124" s="53" t="s">
        <v>39</v>
      </c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>SUM(G120:G126)</f>
        <v>24.610000000000003</v>
      </c>
      <c r="H127" s="19">
        <f>SUM(H120:H126)</f>
        <v>18.89</v>
      </c>
      <c r="I127" s="19">
        <f>SUM(I120:I126)</f>
        <v>85.440000000000012</v>
      </c>
      <c r="J127" s="19">
        <f>SUM(J120:J126)</f>
        <v>615.05000000000007</v>
      </c>
      <c r="K127" s="25"/>
      <c r="L127" s="19">
        <f t="shared" ref="L127" si="47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25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26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27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28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29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30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48">SUM(G128:G136)</f>
        <v>0</v>
      </c>
      <c r="H137" s="19">
        <f t="shared" si="48"/>
        <v>0</v>
      </c>
      <c r="I137" s="19">
        <f t="shared" si="48"/>
        <v>0</v>
      </c>
      <c r="J137" s="19">
        <f t="shared" si="48"/>
        <v>0</v>
      </c>
      <c r="K137" s="25"/>
      <c r="L137" s="19">
        <f t="shared" ref="L137" si="49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500</v>
      </c>
      <c r="G138" s="32">
        <f t="shared" ref="G138" si="50">G127+G137</f>
        <v>24.610000000000003</v>
      </c>
      <c r="H138" s="32">
        <f t="shared" ref="H138" si="51">H127+H137</f>
        <v>18.89</v>
      </c>
      <c r="I138" s="32">
        <f t="shared" ref="I138" si="52">I127+I137</f>
        <v>85.440000000000012</v>
      </c>
      <c r="J138" s="32">
        <f t="shared" ref="J138:L138" si="53">J127+J137</f>
        <v>615.05000000000007</v>
      </c>
      <c r="K138" s="32"/>
      <c r="L138" s="32">
        <f t="shared" si="53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24</v>
      </c>
      <c r="E139" s="50" t="s">
        <v>91</v>
      </c>
      <c r="F139" s="51">
        <v>60</v>
      </c>
      <c r="G139" s="52">
        <v>0.8</v>
      </c>
      <c r="H139" s="52">
        <v>2.7</v>
      </c>
      <c r="I139" s="52">
        <v>4.5999999999999996</v>
      </c>
      <c r="J139" s="52">
        <v>45.6</v>
      </c>
      <c r="K139" s="53" t="s">
        <v>92</v>
      </c>
      <c r="L139" s="39"/>
    </row>
    <row r="140" spans="1:12" ht="25.5" x14ac:dyDescent="0.25">
      <c r="A140" s="23"/>
      <c r="B140" s="15"/>
      <c r="C140" s="11"/>
      <c r="D140" s="5" t="s">
        <v>21</v>
      </c>
      <c r="E140" s="50" t="s">
        <v>93</v>
      </c>
      <c r="F140" s="51">
        <v>180</v>
      </c>
      <c r="G140" s="52">
        <v>25.3</v>
      </c>
      <c r="H140" s="52">
        <v>7.9</v>
      </c>
      <c r="I140" s="52">
        <v>32.700000000000003</v>
      </c>
      <c r="J140" s="52">
        <v>300</v>
      </c>
      <c r="K140" s="53" t="s">
        <v>70</v>
      </c>
      <c r="L140" s="41"/>
    </row>
    <row r="141" spans="1:12" ht="25.5" x14ac:dyDescent="0.25">
      <c r="A141" s="23"/>
      <c r="B141" s="15"/>
      <c r="C141" s="11"/>
      <c r="D141" s="7" t="s">
        <v>71</v>
      </c>
      <c r="E141" s="50" t="s">
        <v>61</v>
      </c>
      <c r="F141" s="51">
        <v>200</v>
      </c>
      <c r="G141" s="52">
        <v>0.67</v>
      </c>
      <c r="H141" s="52">
        <v>0.27</v>
      </c>
      <c r="I141" s="52">
        <v>20.72</v>
      </c>
      <c r="J141" s="52">
        <v>87.69</v>
      </c>
      <c r="K141" s="53" t="s">
        <v>62</v>
      </c>
      <c r="L141" s="41"/>
    </row>
    <row r="142" spans="1:12" ht="15.75" customHeight="1" x14ac:dyDescent="0.25">
      <c r="A142" s="23"/>
      <c r="B142" s="15"/>
      <c r="C142" s="11"/>
      <c r="D142" s="7" t="s">
        <v>28</v>
      </c>
      <c r="E142" s="50" t="s">
        <v>40</v>
      </c>
      <c r="F142" s="51">
        <v>40</v>
      </c>
      <c r="G142" s="52">
        <v>3.23</v>
      </c>
      <c r="H142" s="52">
        <v>0.39</v>
      </c>
      <c r="I142" s="52">
        <v>19.47</v>
      </c>
      <c r="J142" s="52">
        <v>96.55</v>
      </c>
      <c r="K142" s="53" t="s">
        <v>39</v>
      </c>
      <c r="L142" s="41"/>
    </row>
    <row r="143" spans="1:12" ht="15" x14ac:dyDescent="0.25">
      <c r="A143" s="23"/>
      <c r="B143" s="15"/>
      <c r="C143" s="11"/>
      <c r="D143" s="7" t="s">
        <v>22</v>
      </c>
      <c r="E143" s="50" t="s">
        <v>43</v>
      </c>
      <c r="F143" s="51">
        <v>20</v>
      </c>
      <c r="G143" s="52">
        <v>1.44</v>
      </c>
      <c r="H143" s="52">
        <v>0.2</v>
      </c>
      <c r="I143" s="52">
        <v>9.65</v>
      </c>
      <c r="J143" s="52">
        <v>48.2</v>
      </c>
      <c r="K143" s="53" t="s">
        <v>39</v>
      </c>
      <c r="L143" s="41"/>
    </row>
    <row r="144" spans="1:12" ht="15" x14ac:dyDescent="0.25">
      <c r="A144" s="23"/>
      <c r="B144" s="15"/>
      <c r="C144" s="11"/>
      <c r="D144" s="6" t="s">
        <v>22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500</v>
      </c>
      <c r="G146" s="19">
        <f>SUM(G139:G145)</f>
        <v>31.440000000000005</v>
      </c>
      <c r="H146" s="19">
        <f>SUM(H139:H145)</f>
        <v>11.46</v>
      </c>
      <c r="I146" s="19">
        <f>SUM(I139:I145)</f>
        <v>87.140000000000015</v>
      </c>
      <c r="J146" s="19">
        <f>SUM(J139:J145)</f>
        <v>578.04000000000008</v>
      </c>
      <c r="K146" s="25"/>
      <c r="L146" s="19">
        <f t="shared" ref="L146" si="54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25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26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27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28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29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30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55">SUM(G147:G155)</f>
        <v>0</v>
      </c>
      <c r="H156" s="19">
        <f t="shared" si="55"/>
        <v>0</v>
      </c>
      <c r="I156" s="19">
        <f t="shared" si="55"/>
        <v>0</v>
      </c>
      <c r="J156" s="19">
        <f t="shared" si="55"/>
        <v>0</v>
      </c>
      <c r="K156" s="25"/>
      <c r="L156" s="19">
        <f t="shared" ref="L156" si="56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500</v>
      </c>
      <c r="G157" s="32">
        <f t="shared" ref="G157" si="57">G146+G156</f>
        <v>31.440000000000005</v>
      </c>
      <c r="H157" s="32">
        <f t="shared" ref="H157" si="58">H146+H156</f>
        <v>11.46</v>
      </c>
      <c r="I157" s="32">
        <f t="shared" ref="I157" si="59">I146+I156</f>
        <v>87.140000000000015</v>
      </c>
      <c r="J157" s="32">
        <f t="shared" ref="J157:L157" si="60">J146+J156</f>
        <v>578.04000000000008</v>
      </c>
      <c r="K157" s="32"/>
      <c r="L157" s="32">
        <f t="shared" si="60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24</v>
      </c>
      <c r="E158" s="50" t="s">
        <v>81</v>
      </c>
      <c r="F158" s="51">
        <v>40</v>
      </c>
      <c r="G158" s="52">
        <v>0.52</v>
      </c>
      <c r="H158" s="52">
        <v>4.0199999999999996</v>
      </c>
      <c r="I158" s="52">
        <v>2.57</v>
      </c>
      <c r="J158" s="52">
        <v>48.24</v>
      </c>
      <c r="K158" s="53" t="s">
        <v>94</v>
      </c>
      <c r="L158" s="39"/>
    </row>
    <row r="159" spans="1:12" ht="15.75" thickBot="1" x14ac:dyDescent="0.3">
      <c r="A159" s="23"/>
      <c r="B159" s="15"/>
      <c r="C159" s="11"/>
      <c r="D159" s="5" t="s">
        <v>21</v>
      </c>
      <c r="E159" s="50" t="s">
        <v>95</v>
      </c>
      <c r="F159" s="51">
        <v>70</v>
      </c>
      <c r="G159" s="52">
        <v>12.4</v>
      </c>
      <c r="H159" s="52">
        <v>9</v>
      </c>
      <c r="I159" s="52">
        <v>4.5</v>
      </c>
      <c r="J159" s="52">
        <v>134.80000000000001</v>
      </c>
      <c r="K159" s="53" t="s">
        <v>96</v>
      </c>
      <c r="L159" s="41"/>
    </row>
    <row r="160" spans="1:12" ht="15" x14ac:dyDescent="0.25">
      <c r="A160" s="23"/>
      <c r="B160" s="15"/>
      <c r="C160" s="11"/>
      <c r="D160" s="5" t="s">
        <v>21</v>
      </c>
      <c r="E160" s="50" t="s">
        <v>46</v>
      </c>
      <c r="F160" s="51">
        <v>140</v>
      </c>
      <c r="G160" s="52">
        <v>2.7</v>
      </c>
      <c r="H160" s="52">
        <v>5.13</v>
      </c>
      <c r="I160" s="52">
        <v>21.33</v>
      </c>
      <c r="J160" s="52">
        <v>142.47</v>
      </c>
      <c r="K160" s="53" t="s">
        <v>47</v>
      </c>
      <c r="L160" s="41"/>
    </row>
    <row r="161" spans="1:12" ht="15" x14ac:dyDescent="0.25">
      <c r="A161" s="23"/>
      <c r="B161" s="15"/>
      <c r="C161" s="11"/>
      <c r="D161" s="7" t="s">
        <v>28</v>
      </c>
      <c r="E161" s="50" t="s">
        <v>44</v>
      </c>
      <c r="F161" s="51">
        <v>200</v>
      </c>
      <c r="G161" s="52">
        <v>0.59</v>
      </c>
      <c r="H161" s="52">
        <v>0.39</v>
      </c>
      <c r="I161" s="52">
        <v>32.270000000000003</v>
      </c>
      <c r="J161" s="52">
        <v>135.31</v>
      </c>
      <c r="K161" s="53" t="s">
        <v>39</v>
      </c>
      <c r="L161" s="41"/>
    </row>
    <row r="162" spans="1:12" ht="15" x14ac:dyDescent="0.25">
      <c r="A162" s="23"/>
      <c r="B162" s="15"/>
      <c r="C162" s="11"/>
      <c r="D162" s="7" t="s">
        <v>22</v>
      </c>
      <c r="E162" s="50" t="s">
        <v>40</v>
      </c>
      <c r="F162" s="51">
        <v>30</v>
      </c>
      <c r="G162" s="52">
        <v>2.4300000000000002</v>
      </c>
      <c r="H162" s="52">
        <v>0.3</v>
      </c>
      <c r="I162" s="52">
        <v>14.64</v>
      </c>
      <c r="J162" s="52">
        <v>72.599999999999994</v>
      </c>
      <c r="K162" s="53" t="s">
        <v>39</v>
      </c>
      <c r="L162" s="41"/>
    </row>
    <row r="163" spans="1:12" ht="15" x14ac:dyDescent="0.25">
      <c r="A163" s="23"/>
      <c r="B163" s="15"/>
      <c r="C163" s="11"/>
      <c r="D163" s="6" t="s">
        <v>22</v>
      </c>
      <c r="E163" s="50" t="s">
        <v>43</v>
      </c>
      <c r="F163" s="51">
        <v>20</v>
      </c>
      <c r="G163" s="52">
        <v>1.44</v>
      </c>
      <c r="H163" s="52">
        <v>0.2</v>
      </c>
      <c r="I163" s="52">
        <v>9.65</v>
      </c>
      <c r="J163" s="52">
        <v>48.2</v>
      </c>
      <c r="K163" s="53" t="s">
        <v>39</v>
      </c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500</v>
      </c>
      <c r="G165" s="19">
        <f>SUM(G158:G164)</f>
        <v>20.080000000000002</v>
      </c>
      <c r="H165" s="19">
        <f>SUM(H158:H164)</f>
        <v>19.04</v>
      </c>
      <c r="I165" s="19">
        <f>SUM(I158:I164)</f>
        <v>84.960000000000008</v>
      </c>
      <c r="J165" s="19">
        <f>SUM(J158:J164)</f>
        <v>581.62</v>
      </c>
      <c r="K165" s="25"/>
      <c r="L165" s="19">
        <f t="shared" ref="L165" si="61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25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26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27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28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29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30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62">SUM(G166:G174)</f>
        <v>0</v>
      </c>
      <c r="H175" s="19">
        <f t="shared" si="62"/>
        <v>0</v>
      </c>
      <c r="I175" s="19">
        <f t="shared" si="62"/>
        <v>0</v>
      </c>
      <c r="J175" s="19">
        <f t="shared" si="62"/>
        <v>0</v>
      </c>
      <c r="K175" s="25"/>
      <c r="L175" s="19">
        <f t="shared" ref="L175" si="63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500</v>
      </c>
      <c r="G176" s="32">
        <f t="shared" ref="G176" si="64">G165+G175</f>
        <v>20.080000000000002</v>
      </c>
      <c r="H176" s="32">
        <f t="shared" ref="H176" si="65">H165+H175</f>
        <v>19.04</v>
      </c>
      <c r="I176" s="32">
        <f t="shared" ref="I176" si="66">I165+I175</f>
        <v>84.960000000000008</v>
      </c>
      <c r="J176" s="32">
        <f t="shared" ref="J176:L176" si="67">J165+J175</f>
        <v>581.62</v>
      </c>
      <c r="K176" s="32"/>
      <c r="L176" s="32">
        <f t="shared" si="67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24</v>
      </c>
      <c r="E177" s="50" t="s">
        <v>105</v>
      </c>
      <c r="F177" s="51">
        <v>60</v>
      </c>
      <c r="G177" s="52">
        <v>1.35</v>
      </c>
      <c r="H177" s="52">
        <v>10</v>
      </c>
      <c r="I177" s="52">
        <v>2.1</v>
      </c>
      <c r="J177" s="52">
        <v>60</v>
      </c>
      <c r="K177" s="53" t="s">
        <v>106</v>
      </c>
      <c r="L177" s="39"/>
    </row>
    <row r="178" spans="1:12" ht="26.25" thickBot="1" x14ac:dyDescent="0.3">
      <c r="A178" s="23"/>
      <c r="B178" s="15"/>
      <c r="C178" s="11"/>
      <c r="D178" s="5" t="s">
        <v>21</v>
      </c>
      <c r="E178" s="50" t="s">
        <v>107</v>
      </c>
      <c r="F178" s="51">
        <v>200</v>
      </c>
      <c r="G178" s="52">
        <v>17.100000000000001</v>
      </c>
      <c r="H178" s="52">
        <v>13.1</v>
      </c>
      <c r="I178" s="52">
        <v>14</v>
      </c>
      <c r="J178" s="52">
        <v>242.7</v>
      </c>
      <c r="K178" s="53" t="s">
        <v>108</v>
      </c>
      <c r="L178" s="41"/>
    </row>
    <row r="179" spans="1:12" ht="15" x14ac:dyDescent="0.25">
      <c r="A179" s="23"/>
      <c r="B179" s="15"/>
      <c r="C179" s="11"/>
      <c r="D179" s="5" t="s">
        <v>28</v>
      </c>
      <c r="E179" s="50" t="s">
        <v>109</v>
      </c>
      <c r="F179" s="51">
        <v>180</v>
      </c>
      <c r="G179" s="52">
        <v>3.8</v>
      </c>
      <c r="H179" s="52">
        <v>3.5</v>
      </c>
      <c r="I179" s="52">
        <v>9.99</v>
      </c>
      <c r="J179" s="52">
        <v>81.72</v>
      </c>
      <c r="K179" s="53" t="s">
        <v>37</v>
      </c>
      <c r="L179" s="41"/>
    </row>
    <row r="180" spans="1:12" ht="15" x14ac:dyDescent="0.25">
      <c r="A180" s="23"/>
      <c r="B180" s="15"/>
      <c r="C180" s="11"/>
      <c r="D180" s="7" t="s">
        <v>22</v>
      </c>
      <c r="E180" s="50" t="s">
        <v>40</v>
      </c>
      <c r="F180" s="51">
        <v>40</v>
      </c>
      <c r="G180" s="52">
        <v>3.23</v>
      </c>
      <c r="H180" s="52">
        <v>0.39</v>
      </c>
      <c r="I180" s="52">
        <v>19.47</v>
      </c>
      <c r="J180" s="52">
        <v>96.55</v>
      </c>
      <c r="K180" s="53" t="s">
        <v>39</v>
      </c>
      <c r="L180" s="41"/>
    </row>
    <row r="181" spans="1:12" ht="15" x14ac:dyDescent="0.25">
      <c r="A181" s="23"/>
      <c r="B181" s="15"/>
      <c r="C181" s="11"/>
      <c r="D181" s="7" t="s">
        <v>22</v>
      </c>
      <c r="E181" s="50" t="s">
        <v>43</v>
      </c>
      <c r="F181" s="51">
        <v>20</v>
      </c>
      <c r="G181" s="52">
        <v>1.44</v>
      </c>
      <c r="H181" s="52">
        <v>0.2</v>
      </c>
      <c r="I181" s="52">
        <v>9.65</v>
      </c>
      <c r="J181" s="52">
        <v>48.2</v>
      </c>
      <c r="K181" s="53" t="s">
        <v>39</v>
      </c>
      <c r="L181" s="41"/>
    </row>
    <row r="182" spans="1:12" ht="15" x14ac:dyDescent="0.25">
      <c r="A182" s="23"/>
      <c r="B182" s="15"/>
      <c r="C182" s="11"/>
      <c r="D182" s="6"/>
      <c r="E182" s="50"/>
      <c r="F182" s="51"/>
      <c r="G182" s="52"/>
      <c r="H182" s="52"/>
      <c r="I182" s="52"/>
      <c r="J182" s="52"/>
      <c r="K182" s="53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500</v>
      </c>
      <c r="G184" s="55">
        <f>SUM(G177:G183)</f>
        <v>26.920000000000005</v>
      </c>
      <c r="H184" s="55">
        <f>SUM(H177:H183)</f>
        <v>27.19</v>
      </c>
      <c r="I184" s="55">
        <f>SUM(I177:I183)</f>
        <v>55.21</v>
      </c>
      <c r="J184" s="55">
        <f>SUM(J177:J183)</f>
        <v>529.16999999999996</v>
      </c>
      <c r="K184" s="25"/>
      <c r="L184" s="19">
        <f t="shared" ref="L184" si="68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25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26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27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28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29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30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69">SUM(G185:G193)</f>
        <v>0</v>
      </c>
      <c r="H194" s="19">
        <f t="shared" si="69"/>
        <v>0</v>
      </c>
      <c r="I194" s="19">
        <f t="shared" si="69"/>
        <v>0</v>
      </c>
      <c r="J194" s="19">
        <f t="shared" si="69"/>
        <v>0</v>
      </c>
      <c r="K194" s="25"/>
      <c r="L194" s="19">
        <f t="shared" ref="L194" si="70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500</v>
      </c>
      <c r="G195" s="32">
        <f t="shared" ref="G195" si="71">G184+G194</f>
        <v>26.920000000000005</v>
      </c>
      <c r="H195" s="32">
        <f t="shared" ref="H195" si="72">H184+H194</f>
        <v>27.19</v>
      </c>
      <c r="I195" s="32">
        <f t="shared" ref="I195" si="73">I184+I194</f>
        <v>55.21</v>
      </c>
      <c r="J195" s="32">
        <f t="shared" ref="J195:L195" si="74">J184+J194</f>
        <v>529.16999999999996</v>
      </c>
      <c r="K195" s="32"/>
      <c r="L195" s="32">
        <f t="shared" si="74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600</v>
      </c>
      <c r="G196" s="34">
        <f t="shared" ref="G196:J196" si="75">(G24+G43+G62+G81+G100+G119+G138+G157+G176+G195)/(IF(G24=0,0,1)+IF(G43=0,0,1)+IF(G62=0,0,1)+IF(G81=0,0,1)+IF(G100=0,0,1)+IF(G119=0,0,1)+IF(G138=0,0,1)+IF(G157=0,0,1)+IF(G176=0,0,1)+IF(G195=0,0,1))</f>
        <v>26.214000000000006</v>
      </c>
      <c r="H196" s="34">
        <f t="shared" si="75"/>
        <v>23.475000000000001</v>
      </c>
      <c r="I196" s="34">
        <f t="shared" si="75"/>
        <v>96.082999999999998</v>
      </c>
      <c r="J196" s="34">
        <f t="shared" si="75"/>
        <v>686.74400000000003</v>
      </c>
      <c r="K196" s="34"/>
      <c r="L196" s="34" t="e">
        <f t="shared" ref="L196" si="76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2024-09-30T00:57:13Z</dcterms:modified>
</cp:coreProperties>
</file>